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ath.sharepoint.com/sites/DigitalStandardSD/Shared Documents/SD2/2569_SD2/2569_Data Sharing/01_Document/01_DD/เครื่องมือ/"/>
    </mc:Choice>
  </mc:AlternateContent>
  <xr:revisionPtr revIDLastSave="759" documentId="13_ncr:1_{2D3F0DDB-2233-48A7-A402-860DA34D365D}" xr6:coauthVersionLast="47" xr6:coauthVersionMax="47" xr10:uidLastSave="{E294CEF2-503F-4AC0-88ED-8B4F02FE0976}"/>
  <bookViews>
    <workbookView xWindow="-110" yWindow="-110" windowWidth="19420" windowHeight="11500" xr2:uid="{00000000-000D-0000-FFFF-FFFF00000000}"/>
  </bookViews>
  <sheets>
    <sheet name="Checklist" sheetId="1" r:id="rId1"/>
    <sheet name="Sheet1" sheetId="2" state="hidden" r:id="rId2"/>
  </sheets>
  <definedNames>
    <definedName name="เผยแพร่ภายในองค์กร">Sheet1!$K$4:$K$8</definedName>
    <definedName name="ลับ">Sheet1!$L$4:$L$8</definedName>
    <definedName name="ลับมาก">Sheet1!$M$4:$M$8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 a="1"/>
  <c r="C32" i="1" s="1"/>
  <c r="D32" i="1" s="1"/>
  <c r="O4" i="2"/>
  <c r="O5" i="2"/>
  <c r="O6" i="2"/>
  <c r="O7" i="2"/>
  <c r="O8" i="2"/>
  <c r="F1" i="2"/>
  <c r="E4" i="2" s="1"/>
  <c r="D5" i="2"/>
  <c r="D6" i="2"/>
  <c r="D7" i="2"/>
  <c r="D3" i="2"/>
  <c r="D4" i="2"/>
  <c r="E7" i="2" l="1"/>
  <c r="E5" i="2"/>
  <c r="E3" i="2"/>
  <c r="E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tc={CEC631F9-BFD7-4ED5-AC38-7A385B8F21BD}</author>
  </authors>
  <commentList>
    <comment ref="L8" authorId="0" shapeId="0" xr:uid="{CEC631F9-BFD7-4ED5-AC38-7A385B8F21BD}">
      <text>
        <t>[ข้อคิดเห็นแบบเธรด]
Excel เวอร์ชันของคุณช่วยให้คุณสามารถอ่านข้อคิดเห็นแบบเธรดนี้ อย่างไรก็ตาม การแก้ไขใดๆ จะได้รับการเอาออกถ้าไฟล์ถูกเปิดใน Excel เวอร์ชันใหม่กว่า เรียนรู้เพิ่มเติม: https://go.microsoft.com/fwlink/?linkid=870924
ข้อคิดเห็น:
    ปรับเป็น 2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<sst xmlns="http://schemas.openxmlformats.org/spreadsheetml/2006/main" count="55" uniqueCount="43">
  <si>
    <t>แบบประเมินความพร้อมการแบ่งปันข้อมูล 
เพื่อกำหนดมาตรการการควบคุมความปลอดภัย Five Safes ตามระดับชั้นข้อมูล</t>
  </si>
  <si>
    <t>ระดับชั้นข้อมูล:</t>
  </si>
  <si>
    <t>ลับ</t>
  </si>
  <si>
    <t>1. Safe Projects (โครงการปลอดภัย)</t>
  </si>
  <si>
    <t>ควรมีหรือไม่ 
(ตอบ มี / ไม่มี)</t>
  </si>
  <si>
    <t>มีวัตถุประสงค์ในการใช้ข้อมูลที่ชัดเจนและเป็นลายลักษณ์อักษรหรือไม่?</t>
  </si>
  <si>
    <t xml:space="preserve">โครงการที่ต้องการนำข้อมูลไปใช้งานมีกฎหมายรองรับการดำเนินการหรือไม่? </t>
  </si>
  <si>
    <t xml:space="preserve">โครงการนี้สอดคล้องกับภารกิจของหน่วยงาน และมุ่งพัฒนาระบบการให้บริการภาครัฐให้มีประสิทธิภาพยิ่งขึ้นหรือไม่? </t>
  </si>
  <si>
    <t>ต้องมีกระบวนการเพื่อประเมิน ติดตาม และควบคุมดูแลโครงการ ใช่หรือไม่?</t>
  </si>
  <si>
    <t>2. Safe People (บุคคลปลอดภัย)</t>
  </si>
  <si>
    <t xml:space="preserve">มีการคัดกรองและพิจารณาอนุญาตผู้เข้าถึงข้อมูลตามลำดับชั้นความลับและหน้าที่ (Need-to-know basis) ที่ชัดเจนหรือไม่ ? </t>
  </si>
  <si>
    <t xml:space="preserve">ต้องมีการจัดทำข้อตกลงหรือพันธสัญญาที่มีผลผูกพันทางกฎหมายกับผู้ใช้ข้อมูล เพื่อควบคุมการใช้ข้อมูลหรือไม่ ? </t>
  </si>
  <si>
    <t xml:space="preserve">ผู้ใช้ข้อมูลต้องผ่านการฝึกอบรมด้านการใช้งานข้อมูลอย่างปลอดภัย หรือต้องมีทักษะทางเทคนิคที่จำเป็นหรือไม่ ? </t>
  </si>
  <si>
    <t xml:space="preserve">มีการกำหนดบทลงโทษทั้งทางกฎหมายและวินัย/ปกครอง สำหรับการใช้งานข้อมูลผิดวัตถุประสงค์หรือไม่ ? </t>
  </si>
  <si>
    <t>3. Safe Settings (สภาพแวดล้อมปลอดภัย)</t>
  </si>
  <si>
    <t>มีการกำหนดวิธีการส่งมอบข้อมูลที่ชัดเจนและปลอดภัยหรือไม่? (เช่น การเข้าถึงผ่าน VPN หรือผ่านระบบตัวกลางอย่าง PowerBI/SQL Server)หรือไม่ ?</t>
  </si>
  <si>
    <t xml:space="preserve">มีการกำหนดสถานที่ทางกายภาพและระบบดิจิทัลที่ใช้จัดเก็บและเข้าถึงข้อมูลอย่างปลอดภัยและมีการควบคุมหรือไม่? </t>
  </si>
  <si>
    <t xml:space="preserve">มีระบบบันทึกเหตุการณ์ (Audit Logs) เพื่อติดตามการเข้าถึงและการเคลื่อนย้ายข้อมูลเข้า-ออกสภาพแวดล้อมที่ได้รับอนุญาตอย่างต่อเนื่องหรือไม่? </t>
  </si>
  <si>
    <t xml:space="preserve">สภาพแวดล้อมการทำงานสอดคล้องกับมาตรฐานความมั่นคงปลอดภัยสารสนเทศ (เช่น ISO 27001 หรือ ISMS) หรือไม่? </t>
  </si>
  <si>
    <t>4. Safe Data (ข้อมูลปลอดภัย)</t>
  </si>
  <si>
    <t xml:space="preserve">ข้อมูลที่จะแบ่งปันมีการคัดเลือกเฉพาะข้อมูลที่จำเป็นและสอดคล้องกับวัตถุประสงค์การดำเนินงานเท่านั้นหรือไม่? </t>
  </si>
  <si>
    <t xml:space="preserve">มีการคัดแยกหรือจัดการข้อมูลที่มีความละเอียดอ่อนสูง (เช่น ตำแหน่งทรัพยากรธรรมชาติที่สำคัญ) เพื่อป้องกันความเสี่ยงที่เจาะจงหรือไม่ ? </t>
  </si>
  <si>
    <t xml:space="preserve">มีการดำเนินการทำข้อมูลนิรนาม (Anonymization) หรือการใช้นามแฝง (Pseudonymization) กับข้อมูลส่วนบุคคลหรือข้อมูลอ่อนไหวในส่วนที่ไม่ได้ใช้งานหรือไม่ ? </t>
  </si>
  <si>
    <t xml:space="preserve">มีการประเมินและมาตรการป้องกันความเสี่ยงในการเชื่อมโยงข้อมูล (Data Linkage) กับฐานข้อมูลอื่นในระบบ เพื่อป้องกันการระบุตัวตนย้อนกลับ (Re-identification) ใช่หรือไม่ ? </t>
  </si>
  <si>
    <t>5. Safe Outputs (ผลลัพธ์ปลอดภัย)</t>
  </si>
  <si>
    <t xml:space="preserve">หากผลลัพธ์ที่ได้จะมีการแบ่งปันให้บุคคลที่สาม จะต้องมีการทำข้อตกลงฉบับใหม่ ใช่หรือไม่? </t>
  </si>
  <si>
    <t>จำเป็นต้องตรวจสอบและอนุมัติผลลัพธ์ก่อนที่จะเปิดเผยต่อกลุ่มเป้าหมายที่กว้างขึ้นหรือไม่?</t>
  </si>
  <si>
    <t>มีการตรวจสอบเพื่อพิจารณาความอ่อนไหวของข้อมูล เช่น ข้อมูลไม่สามารถย้อนกลับตัวตนได้ ใช่หรือไม่?</t>
  </si>
  <si>
    <t>สถานะการแบ่งปัน:</t>
  </si>
  <si>
    <t>เผยแพร่ภายในองค์กร</t>
  </si>
  <si>
    <t>สถานะปัจจุบัน</t>
  </si>
  <si>
    <t>ระดับมาตรการควบคุมที่แนะนำ</t>
  </si>
  <si>
    <t>คะแนนเต็ม</t>
  </si>
  <si>
    <t>1. Safe Projects</t>
  </si>
  <si>
    <t>ระดับชั้นข้อมูล</t>
  </si>
  <si>
    <t>ลับมาก</t>
  </si>
  <si>
    <t>2. Safe People</t>
  </si>
  <si>
    <t>3. Safe Settings</t>
  </si>
  <si>
    <t>4. Safe Data</t>
  </si>
  <si>
    <t>5. Safe Output</t>
  </si>
  <si>
    <t>5. Safe Outputs</t>
  </si>
  <si>
    <t>m</t>
  </si>
  <si>
    <t xml:space="preserve">การควบคุมช่วยลดความเสี่ยงในการแบ่งปันข้อมูลส่วนบุคคลหรือไม่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</si>
</sst>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1"/>
      <color theme="1"/>
      <name val="TH Sarabun New"/>
      <family val="2"/>
    </font>
    <font>
      <sz val="14"/>
      <color rgb="FF000000"/>
      <name val="TH Sarabun New"/>
      <family val="2"/>
    </font>
    <font>
      <sz val="18"/>
      <color theme="0"/>
      <name val="TH Sarabun New"/>
      <family val="2"/>
    </font>
    <font>
      <b/>
      <sz val="18"/>
      <color theme="0"/>
      <name val="TH Sarabun New"/>
      <family val="2"/>
    </font>
    <font>
      <b/>
      <sz val="12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  <font>
      <sz val="20"/>
      <color theme="1"/>
      <name val="TH Sarabun New"/>
      <family val="2"/>
    </font>
    <font>
      <b/>
      <sz val="14"/>
      <color rgb="FF000000"/>
      <name val="TH SarabunPSK"/>
      <family val="2"/>
    </font>
    <font>
      <b/>
      <sz val="16"/>
      <color theme="3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0" fillId="5" borderId="0" xfId="0" applyFill="1"/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6" borderId="0" xfId="0" applyFill="1" applyAlignment="1">
      <alignment horizontal="center"/>
    </xf>
    <xf numFmtId="0" fontId="9" fillId="0" borderId="4" xfId="0" applyFont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2" fillId="2" borderId="0" xfId="0" applyFont="1" applyFill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2">
    <dxf>
      <font>
        <b/>
        <i val="0"/>
        <strike val="0"/>
        <color auto="1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1.xml"/><Relationship Id="rId4" Type="http://schemas.openxmlformats.org/officeDocument/2006/relationships/styles" Target="styles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Relationship Id="rId6" Type="http://schemas.openxmlformats.org/officeDocument/2006/relationships/image" Target="../media/image4.svg"/><Relationship Id="rId5" Type="http://schemas.openxmlformats.org/officeDocument/2006/relationships/image" Target="../media/image3.png"/><Relationship Id="rId4" Type="http://schemas.openxmlformats.org/officeDocument/2006/relationships/image" Target="../media/image2.sv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9300126030185E-2"/>
          <c:y val="0.25375416372623827"/>
          <c:w val="0.91214750757198448"/>
          <c:h val="0.63172189373155008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Sheet1!$F$2</c:f>
              <c:strCache>
                <c:ptCount val="1"/>
                <c:pt idx="0">
                  <c:v>คะแนนเต็ม</c:v>
                </c:pt>
              </c:strCache>
            </c:strRef>
          </c:tx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</c:pictureOptions>
          <c:cat>
            <c:strRef>
              <c:f>Sheet1!$C$3:$C$7</c:f>
              <c:strCache>
                <c:ptCount val="5"/>
                <c:pt idx="0">
                  <c:v>1. Safe Projects</c:v>
                </c:pt>
                <c:pt idx="1">
                  <c:v>2. Safe People</c:v>
                </c:pt>
                <c:pt idx="2">
                  <c:v>3. Safe Settings</c:v>
                </c:pt>
                <c:pt idx="3">
                  <c:v>4. Safe Data</c:v>
                </c:pt>
                <c:pt idx="4">
                  <c:v>5. Safe Output</c:v>
                </c:pt>
              </c:strCache>
            </c:strRef>
          </c:cat>
          <c:val>
            <c:numRef>
              <c:f>Sheet1!$F$3:$F$7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6-4FFC-BF13-25D2FC875093}"/>
            </c:ext>
          </c:extLst>
        </c:ser>
        <c:ser>
          <c:idx val="0"/>
          <c:order val="2"/>
          <c:tx>
            <c:strRef>
              <c:f>Sheet1!$D$2</c:f>
              <c:strCache>
                <c:ptCount val="1"/>
                <c:pt idx="0">
                  <c:v>สถานะปัจจุบัน</c:v>
                </c:pt>
              </c:strCache>
            </c:strRef>
          </c:tx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"/>
          </c:pictureOptions>
          <c:cat>
            <c:strRef>
              <c:f>Sheet1!$C$3:$C$7</c:f>
              <c:strCache>
                <c:ptCount val="5"/>
                <c:pt idx="0">
                  <c:v>1. Safe Projects</c:v>
                </c:pt>
                <c:pt idx="1">
                  <c:v>2. Safe People</c:v>
                </c:pt>
                <c:pt idx="2">
                  <c:v>3. Safe Settings</c:v>
                </c:pt>
                <c:pt idx="3">
                  <c:v>4. Safe Data</c:v>
                </c:pt>
                <c:pt idx="4">
                  <c:v>5. Safe Output</c:v>
                </c:pt>
              </c:strCache>
            </c:strRef>
          </c:cat>
          <c:val>
            <c:numRef>
              <c:f>Sheet1!$D$3:$D$7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F6-4FFC-BF13-25D2FC875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100"/>
        <c:axId val="483395584"/>
        <c:axId val="483402784"/>
      </c:barChart>
      <c:lineChart>
        <c:grouping val="standard"/>
        <c:varyColors val="0"/>
        <c:ser>
          <c:idx val="1"/>
          <c:order val="0"/>
          <c:tx>
            <c:strRef>
              <c:f>Sheet1!$E$2</c:f>
              <c:strCache>
                <c:ptCount val="1"/>
                <c:pt idx="0">
                  <c:v>ระดับมาตรการควบคุมที่แนะนำ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29"/>
            <c:spPr>
              <a:solidFill>
                <a:schemeClr val="tx2"/>
              </a:solidFill>
              <a:ln w="0">
                <a:noFill/>
              </a:ln>
              <a:effectLst/>
            </c:spPr>
          </c:marker>
          <c:cat>
            <c:strRef>
              <c:f>Sheet1!$C$3:$C$7</c:f>
              <c:strCache>
                <c:ptCount val="5"/>
                <c:pt idx="0">
                  <c:v>1. Safe Projects</c:v>
                </c:pt>
                <c:pt idx="1">
                  <c:v>2. Safe People</c:v>
                </c:pt>
                <c:pt idx="2">
                  <c:v>3. Safe Settings</c:v>
                </c:pt>
                <c:pt idx="3">
                  <c:v>4. Safe Data</c:v>
                </c:pt>
                <c:pt idx="4">
                  <c:v>5. Safe Output</c:v>
                </c:pt>
              </c:strCache>
            </c:strRef>
          </c:cat>
          <c:val>
            <c:numRef>
              <c:f>Sheet1!$E$3:$E$7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6-4FFC-BF13-25D2FC875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162255"/>
        <c:axId val="1244149775"/>
      </c:lineChart>
      <c:catAx>
        <c:axId val="48339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83402784"/>
        <c:crosses val="autoZero"/>
        <c:auto val="1"/>
        <c:lblAlgn val="ctr"/>
        <c:lblOffset val="100"/>
        <c:noMultiLvlLbl val="0"/>
      </c:catAx>
      <c:valAx>
        <c:axId val="483402784"/>
        <c:scaling>
          <c:orientation val="minMax"/>
          <c:max val="4.5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83395584"/>
        <c:crosses val="autoZero"/>
        <c:crossBetween val="between"/>
        <c:majorUnit val="1"/>
        <c:minorUnit val="1"/>
      </c:valAx>
      <c:valAx>
        <c:axId val="1244149775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244162255"/>
        <c:crosses val="max"/>
        <c:crossBetween val="between"/>
      </c:valAx>
      <c:catAx>
        <c:axId val="1244162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4149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3964790445599066"/>
          <c:y val="0.17983920171152845"/>
          <c:w val="0.50767519546990769"/>
          <c:h val="0.10007531706106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7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217714</xdr:colOff>
      <xdr:row>32</xdr:row>
      <xdr:rowOff>217712</xdr:rowOff>
    </xdr:from>
    <xdr:to>
      <xdr:col>2</xdr:col>
      <xdr:colOff>1787072</xdr:colOff>
      <xdr:row>44</xdr:row>
      <xdr:rowOff>199570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6A3E9E8B-807E-407C-B8DA-BF099D18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0.00053</cdr:x>
      <cdr:y>0.00202</cdr:y>
    </cdr:from>
    <cdr:to>
      <cdr:x>1</cdr:x>
      <cdr:y>0.16168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6C16C8E-6753-46CF-981B-0804EA9A4944}"/>
            </a:ext>
          </a:extLst>
        </cdr:cNvPr>
        <cdr:cNvSpPr txBox="1"/>
      </cdr:nvSpPr>
      <cdr:spPr>
        <a:xfrm xmlns:a="http://schemas.openxmlformats.org/drawingml/2006/main">
          <a:off x="2831" y="6133"/>
          <a:ext cx="5358384" cy="483725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 b="1" i="0" baseline="0">
              <a:solidFill>
                <a:schemeClr val="bg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สรุปผลการกำหนดมาตรการควบคุมความปลอดภัย </a:t>
          </a:r>
          <a:r>
            <a:rPr lang="en-US" sz="1800" b="1" i="0" baseline="0">
              <a:solidFill>
                <a:schemeClr val="bg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Five Safes </a:t>
          </a:r>
          <a:r>
            <a:rPr lang="th-TH" sz="1800" b="1" i="0" baseline="0">
              <a:solidFill>
                <a:schemeClr val="bg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ตามระดับชั้นข้อมูล</a:t>
          </a:r>
          <a:endParaRPr lang="th-TH" sz="1800" b="1">
            <a:solidFill>
              <a:schemeClr val="bg1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2050142</xdr:colOff>
      <xdr:row>13</xdr:row>
      <xdr:rowOff>43543</xdr:rowOff>
    </xdr:from>
    <xdr:to>
      <xdr:col>2</xdr:col>
      <xdr:colOff>2324462</xdr:colOff>
      <xdr:row>14</xdr:row>
      <xdr:rowOff>136434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4EC8FD2-B10C-413B-B0A3-66D6370CDDFC}"/>
            </a:ext>
          </a:extLst>
        </xdr:cNvPr>
        <xdr:cNvSpPr/>
      </xdr:nvSpPr>
      <xdr:spPr>
        <a:xfrm>
          <a:off x="4227285" y="2402114"/>
          <a:ext cx="274320" cy="2743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17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Supamas Pongpakin" id="{B3BBED5C-AC74-4B83-8D91-A5C5C6D84189}" userId="S::Supamas.Pongpakin@home.dga.or.th::f5ac25a4-bc31-470e-ba85-7e4d15dea57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dT="2026-03-04T07:14:20.66" personId="{B3BBED5C-AC74-4B83-8D91-A5C5C6D84189}" id="{CEC631F9-BFD7-4ED5-AC38-7A385B8F21BD}">
    <text>ปรับเป็น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70" zoomScaleNormal="70" workbookViewId="0">
      <selection activeCell="B1" sqref="B1:C1"/>
    </sheetView>
  </sheetViews>
  <sheetFormatPr defaultColWidth="8.58203125" defaultRowHeight="21" x14ac:dyDescent="0.7"/>
  <cols>
    <col min="1" max="1" width="6.08203125" style="1" customWidth="1"/>
    <col min="2" max="2" width="73.25" style="1" customWidth="1"/>
    <col min="3" max="3" width="48.08203125" style="1" customWidth="1"/>
    <col min="4" max="4" width="8.33203125" style="1" customWidth="1"/>
    <col min="5" max="5" width="10.08203125" style="1" customWidth="1"/>
    <col min="6" max="6" width="50.75" style="1" customWidth="1"/>
    <col min="7" max="16384" width="8.58203125" style="1"/>
  </cols>
  <sheetData>
    <row r="1" spans="1:4" ht="53.5" customHeight="1" x14ac:dyDescent="0.9">
      <c r="A1" s="8"/>
      <c r="B1" s="26" t="s">
        <v>0</v>
      </c>
      <c r="C1" s="27"/>
    </row>
    <row r="3" spans="1:4" ht="24" x14ac:dyDescent="0.8">
      <c r="B3" s="25" t="s">
        <v>1</v>
      </c>
      <c r="C3" s="31" t="s">
        <v>2</v>
      </c>
    </row>
    <row r="5" spans="1:4" ht="27.65" customHeight="1" x14ac:dyDescent="0.7">
      <c r="A5" s="30" t="s">
        <v>3</v>
      </c>
      <c r="B5" s="30"/>
      <c r="C5" s="10" t="s">
        <v>4</v>
      </c>
    </row>
    <row r="6" spans="1:4" x14ac:dyDescent="0.7">
      <c r="A6" s="6">
        <v>1.1000000000000001</v>
      </c>
      <c r="B6" s="4" t="s">
        <v>5</v>
      </c>
      <c r="C6" s="3" t="b">
        <v>0</v>
      </c>
    </row>
    <row r="7" spans="1:4" x14ac:dyDescent="0.7">
      <c r="A7" s="6">
        <v>1.2</v>
      </c>
      <c r="B7" s="4" t="s">
        <v>6</v>
      </c>
      <c r="C7" s="3" t="b">
        <v>1</v>
      </c>
    </row>
    <row r="8" spans="1:4" x14ac:dyDescent="0.7">
      <c r="A8" s="6">
        <v>1.3</v>
      </c>
      <c r="B8" s="4" t="s">
        <v>7</v>
      </c>
      <c r="C8" s="3" t="b">
        <v>0</v>
      </c>
    </row>
    <row r="9" spans="1:4" x14ac:dyDescent="0.7">
      <c r="A9" s="2">
        <v>1.4</v>
      </c>
      <c r="B9" s="4" t="s">
        <v>8</v>
      </c>
      <c r="C9" s="3" t="b">
        <v>0</v>
      </c>
      <c r="D9"/>
    </row>
    <row r="10" spans="1:4" ht="31.5" customHeight="1" x14ac:dyDescent="0.7">
      <c r="A10" s="30" t="s">
        <v>9</v>
      </c>
      <c r="B10" s="30"/>
      <c r="C10" s="10" t="s">
        <v>4</v>
      </c>
    </row>
    <row r="11" spans="1:4" ht="42" x14ac:dyDescent="0.7">
      <c r="A11" s="6">
        <v>2.1</v>
      </c>
      <c r="B11" s="5" t="s">
        <v>10</v>
      </c>
      <c r="C11" s="7" t="b">
        <v>1</v>
      </c>
    </row>
    <row r="12" spans="1:4" x14ac:dyDescent="0.7">
      <c r="A12" s="6">
        <v>2.2000000000000002</v>
      </c>
      <c r="B12" s="4" t="s">
        <v>11</v>
      </c>
      <c r="C12" s="7" t="b">
        <v>1</v>
      </c>
    </row>
    <row r="13" spans="1:4" x14ac:dyDescent="0.7">
      <c r="A13" s="6">
        <v>2.2999999999999998</v>
      </c>
      <c r="B13" s="4" t="s">
        <v>12</v>
      </c>
      <c r="C13" s="7" t="b">
        <v>0</v>
      </c>
    </row>
    <row r="14" spans="1:4" x14ac:dyDescent="0.7">
      <c r="A14" s="6">
        <v>2.4</v>
      </c>
      <c r="B14" s="4" t="s">
        <v>13</v>
      </c>
      <c r="C14" s="7" t="b">
        <v>0</v>
      </c>
      <c r="D14"/>
    </row>
    <row r="15" spans="1:4" ht="33" customHeight="1" x14ac:dyDescent="0.7">
      <c r="A15" s="30" t="s">
        <v>14</v>
      </c>
      <c r="B15" s="30"/>
      <c r="C15" s="9" t="s">
        <v>4</v>
      </c>
    </row>
    <row r="16" spans="1:4" ht="42" x14ac:dyDescent="0.7">
      <c r="A16" s="6">
        <v>3.1</v>
      </c>
      <c r="B16" s="5" t="s">
        <v>15</v>
      </c>
      <c r="C16" s="3" t="b">
        <v>1</v>
      </c>
    </row>
    <row r="17" spans="1:5" x14ac:dyDescent="0.7">
      <c r="A17" s="6">
        <v>3.2</v>
      </c>
      <c r="B17" s="4" t="s">
        <v>16</v>
      </c>
      <c r="C17" s="3" t="b">
        <v>1</v>
      </c>
    </row>
    <row r="18" spans="1:5" x14ac:dyDescent="0.7">
      <c r="A18" s="6">
        <v>3.3</v>
      </c>
      <c r="B18" s="4" t="s">
        <v>17</v>
      </c>
      <c r="C18" s="3" t="b">
        <v>1</v>
      </c>
    </row>
    <row r="19" spans="1:5" x14ac:dyDescent="0.7">
      <c r="A19" s="6">
        <v>3.4</v>
      </c>
      <c r="B19" s="4" t="s">
        <v>18</v>
      </c>
      <c r="C19" s="3" t="b">
        <v>0</v>
      </c>
      <c r="D19"/>
    </row>
    <row r="20" spans="1:5" ht="32.15" customHeight="1" x14ac:dyDescent="0.7">
      <c r="A20" s="30" t="s">
        <v>19</v>
      </c>
      <c r="B20" s="30"/>
      <c r="C20" s="10" t="s">
        <v>4</v>
      </c>
    </row>
    <row r="21" spans="1:5" x14ac:dyDescent="0.7">
      <c r="A21" s="6">
        <v>4.0999999999999996</v>
      </c>
      <c r="B21" s="4" t="s">
        <v>20</v>
      </c>
      <c r="C21" s="7" t="b">
        <v>0</v>
      </c>
    </row>
    <row r="22" spans="1:5" ht="42" x14ac:dyDescent="0.7">
      <c r="A22" s="6">
        <v>4.2</v>
      </c>
      <c r="B22" s="5" t="s">
        <v>21</v>
      </c>
      <c r="C22" s="7" t="b">
        <v>1</v>
      </c>
    </row>
    <row r="23" spans="1:5" ht="42" x14ac:dyDescent="0.7">
      <c r="A23" s="6">
        <v>4.3</v>
      </c>
      <c r="B23" s="5" t="s">
        <v>22</v>
      </c>
      <c r="C23" s="7" t="b">
        <v>1</v>
      </c>
    </row>
    <row r="24" spans="1:5" ht="42" x14ac:dyDescent="0.7">
      <c r="A24" s="6">
        <v>4.4000000000000004</v>
      </c>
      <c r="B24" s="5" t="s">
        <v>23</v>
      </c>
      <c r="C24" s="7" t="b">
        <v>1</v>
      </c>
      <c r="D24"/>
    </row>
    <row r="25" spans="1:5" ht="29.5" customHeight="1" x14ac:dyDescent="0.7">
      <c r="A25" s="28" t="s">
        <v>24</v>
      </c>
      <c r="B25" s="29"/>
      <c r="C25" s="10" t="s">
        <v>4</v>
      </c>
    </row>
    <row r="26" spans="1:5" x14ac:dyDescent="0.7">
      <c r="A26" s="6">
        <v>5.0999999999999996</v>
      </c>
      <c r="B26" s="4" t="s">
        <v>42</v>
      </c>
      <c r="C26" s="3" t="b">
        <v>0</v>
      </c>
    </row>
    <row r="27" spans="1:5" x14ac:dyDescent="0.7">
      <c r="A27" s="6">
        <v>5.2</v>
      </c>
      <c r="B27" s="4" t="s">
        <v>27</v>
      </c>
      <c r="C27" s="3" t="b">
        <v>0</v>
      </c>
    </row>
    <row r="28" spans="1:5" x14ac:dyDescent="0.7">
      <c r="A28" s="6">
        <v>5.3</v>
      </c>
      <c r="B28" s="4" t="s">
        <v>26</v>
      </c>
      <c r="C28" s="14" t="b">
        <v>1</v>
      </c>
    </row>
    <row r="29" spans="1:5" x14ac:dyDescent="0.7">
      <c r="A29" s="6">
        <v>5.4</v>
      </c>
      <c r="B29" s="5" t="s">
        <v>25</v>
      </c>
      <c r="C29" s="3" t="b">
        <v>1</v>
      </c>
      <c r="D29"/>
    </row>
    <row r="31" spans="1:5" x14ac:dyDescent="0.7">
      <c r="C31" s="12"/>
    </row>
    <row r="32" spans="1:5" ht="51" customHeight="1" x14ac:dyDescent="0.7">
      <c r="B32" s="11" t="s">
        <v>28</v>
      </c>
      <c r="C32" s="23" t="str" cm="1">
        <f t="array" ref="C32">_xlfn.LET(
  _xlpm.result_text, _xlfn.IFS(
    C3="เผยแพร่ภายในองค์กร",
      _xlfn.TEXTJOIN(", ", TRUE,
        IF(COUNTIF(C6:C9,TRUE) &lt; 1, "ด้านโครงการ",""),
        IF(COUNTIF(C11:C14,TRUE) &lt; 2, "ด้านบุคคล",""),
        IF(COUNTIF(C16:C19,TRUE) &lt; 2, "ด้านสภาพแวดล้อม",""),
        IF(OR(COUNTIF(C21:C24,TRUE) &lt; 3, NOT(AND(C22, C23))), "ด้านข้อมูล",""),
        IF(COUNTIF(C26:C29,TRUE) &lt; 3, "ด้านผลลัพธ์","")
      ),
    C3="ลับ",
      _xlfn.TEXTJOIN(", ", TRUE,
        IF(COUNTIF(C6:C9,TRUE) &lt; 3, "ด้านโครงการ",""),
        IF(COUNTIF(C11:C14,TRUE) &lt; 3, "ด้านบุคคล",""),
        IF(COUNTIF(C16:C19,TRUE) &lt; 2, "ด้านสภาพแวดล้อม",""),
        IF(COUNTIF(C21:C24,TRUE) &lt; 2, "ด้านข้อมูล",""),
        IF(COUNTIF(C26:C29,TRUE) &lt; 3, "ด้านผลลัพธ์","")
      ),
    C3="ลับมาก",
      _xlfn.TEXTJOIN(", ", TRUE,
        IF(COUNTIF(C6:C9,TRUE) &lt; 3, "ด้านโครงการ",""),
        IF(COUNTIF(C11:C14,TRUE) &lt; 3, "ด้านบุคคล",""),
        IF(COUNTIF(C16:C19,TRUE) &lt; 3, "ด้านสภาพแวดล้อม",""),
        IF(COUNTIF(C21:C24,TRUE) &lt; 1, "ด้านข้อมูล",""),
        IF(COUNTIF(C26:C29,TRUE) &lt; 2, "ด้านผลลัพธ์","")
      )
  ),
  IF(_xlpm.result_text="", "สามารถแบ่งปันข้อมูลได้", "สามารถแบ่งปันได้ แต่ควรเพิ่มมาตรการควบคุม " &amp; _xlpm.result_text)
)</f>
        <v>สามารถแบ่งปันได้ แต่ควรเพิ่มมาตรการควบคุม ด้านโครงการ, ด้านบุคคล, ด้านผลลัพธ์</v>
      </c>
      <c r="D32" s="24">
        <f>IF(ISNUMBER(SEARCH("สามารถแบ่งปันข้อมูลได้",C32)), 2,
   IF(ISNUMBER(SEARCH("ควร",C32)), 1,  ))</f>
        <v>1</v>
      </c>
      <c r="E32" s="13"/>
    </row>
  </sheetData>
  <mergeCells count="6">
    <mergeCell ref="B1:C1"/>
    <mergeCell ref="A25:B25"/>
    <mergeCell ref="A5:B5"/>
    <mergeCell ref="A10:B10"/>
    <mergeCell ref="A15:B15"/>
    <mergeCell ref="A20:B20"/>
  </mergeCells>
  <conditionalFormatting sqref="C32">
    <cfRule type="expression" dxfId="1" priority="1">
      <formula>ISNUMBER(SEARCH("ด้าน",TRIM($C$32)))</formula>
    </cfRule>
    <cfRule type="cellIs" dxfId="0" priority="2" operator="equal">
      <formula>"สามารถแบ่งปันข้อมูลได้"</formula>
    </cfRule>
  </conditionalFormatting>
  <conditionalFormatting sqref="D32">
    <cfRule type="iconSet" priority="3">
      <iconSet iconSet="3Symbols" showValue="0">
        <cfvo type="percent" val="0"/>
        <cfvo type="percent" val="1"/>
        <cfvo type="num" val="2"/>
      </iconSet>
    </cfRule>
  </conditionalFormatting>
  <dataValidations count="1">
    <dataValidation type="list" allowBlank="1" showInputMessage="1" showErrorMessage="1" sqref="C3" xr:uid="{00000000-0002-0000-0000-000000000000}">
      <formula1>"เผยแพร่ภายในองค์กร,ลับ,ลับมาก"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C1A7-BC64-41A9-B4AA-033E7B3590B8}">
  <dimension ref="A1:T12"/>
  <sheetViews>
    <sheetView zoomScale="70" zoomScaleNormal="70" workbookViewId="0">
      <selection activeCell="I14" sqref="I14"/>
    </sheetView>
  </sheetViews>
  <sheetFormatPr defaultRowHeight="14" x14ac:dyDescent="0.3"/>
  <cols>
    <col min="1" max="1" width="19.83203125" customWidth="1"/>
    <col min="2" max="2" width="8.58203125" customWidth="1"/>
    <col min="3" max="3" width="19.83203125" customWidth="1"/>
    <col min="4" max="4" width="14.25" customWidth="1"/>
    <col min="5" max="5" width="31" customWidth="1"/>
    <col min="6" max="9" width="8.58203125" customWidth="1"/>
    <col min="10" max="10" width="33.25" customWidth="1"/>
    <col min="11" max="11" width="15.83203125" customWidth="1"/>
    <col min="12" max="12" width="20" customWidth="1"/>
    <col min="13" max="13" width="8.58203125" customWidth="1"/>
    <col min="15" max="15" width="29.75" customWidth="1"/>
    <col min="16" max="16" width="22.58203125" customWidth="1"/>
  </cols>
  <sheetData>
    <row r="1" spans="1:20" x14ac:dyDescent="0.3">
      <c r="F1" s="19" t="str">
        <f>Checklist!C3</f>
        <v>ลับ</v>
      </c>
    </row>
    <row r="2" spans="1:20" ht="14.5" thickBot="1" x14ac:dyDescent="0.35">
      <c r="A2" t="s">
        <v>29</v>
      </c>
      <c r="D2" s="22" t="s">
        <v>30</v>
      </c>
      <c r="E2" s="22" t="s">
        <v>31</v>
      </c>
      <c r="F2" s="22" t="s">
        <v>32</v>
      </c>
    </row>
    <row r="3" spans="1:20" ht="27" customHeight="1" thickBot="1" x14ac:dyDescent="0.35">
      <c r="A3" t="s">
        <v>2</v>
      </c>
      <c r="C3" s="15" t="s">
        <v>33</v>
      </c>
      <c r="D3">
        <f>COUNTIF(Checklist!C6:C9,TRUE)</f>
        <v>1</v>
      </c>
      <c r="E3" s="21">
        <f>VLOOKUP($O4, $J$4:$M$8, MATCH($F$1, $J$3:$M$3, 0), FALSE)</f>
        <v>3</v>
      </c>
      <c r="F3">
        <v>4</v>
      </c>
      <c r="J3" s="17" t="s">
        <v>34</v>
      </c>
      <c r="K3" s="18" t="s">
        <v>29</v>
      </c>
      <c r="L3" s="18" t="s">
        <v>2</v>
      </c>
      <c r="M3" s="18" t="s">
        <v>35</v>
      </c>
      <c r="N3" s="20"/>
    </row>
    <row r="4" spans="1:20" ht="14.15" customHeight="1" x14ac:dyDescent="0.3">
      <c r="A4" t="s">
        <v>35</v>
      </c>
      <c r="C4" s="15" t="s">
        <v>36</v>
      </c>
      <c r="D4">
        <f>COUNTIF(Checklist!C11:C14,TRUE)</f>
        <v>2</v>
      </c>
      <c r="E4" s="21">
        <f t="shared" ref="E4:E7" si="0">VLOOKUP($O5, $J$4:$M$8, MATCH($F$1, $J$3:$M$3, 0), FALSE)</f>
        <v>3</v>
      </c>
      <c r="F4">
        <v>4</v>
      </c>
      <c r="J4" s="15" t="s">
        <v>33</v>
      </c>
      <c r="K4">
        <v>1</v>
      </c>
      <c r="L4">
        <v>3</v>
      </c>
      <c r="M4">
        <v>3</v>
      </c>
      <c r="O4" t="str">
        <f>J4</f>
        <v>1. Safe Projects</v>
      </c>
    </row>
    <row r="5" spans="1:20" ht="14.15" customHeight="1" x14ac:dyDescent="0.3">
      <c r="C5" s="15" t="s">
        <v>37</v>
      </c>
      <c r="D5">
        <f>COUNTIF(Checklist!C16:C19,TRUE)</f>
        <v>3</v>
      </c>
      <c r="E5" s="21">
        <f t="shared" si="0"/>
        <v>2</v>
      </c>
      <c r="F5">
        <v>4</v>
      </c>
      <c r="J5" s="15" t="s">
        <v>36</v>
      </c>
      <c r="K5">
        <v>2</v>
      </c>
      <c r="L5">
        <v>3</v>
      </c>
      <c r="M5">
        <v>3</v>
      </c>
      <c r="O5" t="str">
        <f>J5</f>
        <v>2. Safe People</v>
      </c>
    </row>
    <row r="6" spans="1:20" ht="14.15" customHeight="1" x14ac:dyDescent="0.3">
      <c r="C6" s="15" t="s">
        <v>38</v>
      </c>
      <c r="D6">
        <f>COUNTIF(Checklist!C21:C24,TRUE)</f>
        <v>3</v>
      </c>
      <c r="E6" s="21">
        <f t="shared" si="0"/>
        <v>2</v>
      </c>
      <c r="F6">
        <v>4</v>
      </c>
      <c r="J6" s="15" t="s">
        <v>37</v>
      </c>
      <c r="K6">
        <v>2</v>
      </c>
      <c r="L6">
        <v>2</v>
      </c>
      <c r="M6">
        <v>3</v>
      </c>
      <c r="O6" t="str">
        <f>J6</f>
        <v>3. Safe Settings</v>
      </c>
    </row>
    <row r="7" spans="1:20" ht="14.15" customHeight="1" x14ac:dyDescent="0.3">
      <c r="C7" s="16" t="s">
        <v>39</v>
      </c>
      <c r="D7">
        <f>COUNTIF(Checklist!C26:C29,TRUE)</f>
        <v>2</v>
      </c>
      <c r="E7" s="21">
        <f t="shared" si="0"/>
        <v>2</v>
      </c>
      <c r="F7">
        <v>4</v>
      </c>
      <c r="J7" s="15" t="s">
        <v>38</v>
      </c>
      <c r="K7">
        <v>3</v>
      </c>
      <c r="L7">
        <v>2</v>
      </c>
      <c r="M7">
        <v>1</v>
      </c>
      <c r="O7" t="str">
        <f>J7</f>
        <v>4. Safe Data</v>
      </c>
    </row>
    <row r="8" spans="1:20" ht="14.15" customHeight="1" x14ac:dyDescent="0.3">
      <c r="J8" s="16" t="s">
        <v>40</v>
      </c>
      <c r="K8">
        <v>3</v>
      </c>
      <c r="L8" s="19">
        <v>2</v>
      </c>
      <c r="M8">
        <v>2</v>
      </c>
      <c r="O8" t="str">
        <f>J8</f>
        <v>5. Safe Outputs</v>
      </c>
    </row>
    <row r="9" spans="1:20" ht="14.15" customHeight="1" x14ac:dyDescent="0.3"/>
    <row r="10" spans="1:20" ht="14.15" customHeight="1" x14ac:dyDescent="0.3"/>
    <row r="11" spans="1:20" ht="14.15" customHeight="1" x14ac:dyDescent="0.3"/>
    <row r="12" spans="1:20" ht="14.15" customHeight="1" x14ac:dyDescent="0.3">
      <c r="T12" t="s">
        <v>41</v>
      </c>
    </row>
  </sheetData>
  <dataValidations count="1">
    <dataValidation type="list" allowBlank="1" showInputMessage="1" showErrorMessage="1" sqref="K3:N3" xr:uid="{11D8B4E3-B2C1-498B-8F6F-AE1BBA1C09DF}">
      <formula1>$K$3:$M$3</formula1>
    </dataValidation>
  </dataValidation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0c82-18f1-4a69-ae65-6a9522edb560">
      <Terms xmlns="http://schemas.microsoft.com/office/infopath/2007/PartnerControls"/>
    </lcf76f155ced4ddcb4097134ff3c332f>
    <TaxCatchAll xmlns="06e8e644-863e-450e-ba89-07bf36fe7082" xsi:nil="true"/>
    <_Flow_SignoffStatus xmlns="64d50c82-18f1-4a69-ae65-6a9522edb5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3C824368C7774DA5307ED783619189" ma:contentTypeVersion="20" ma:contentTypeDescription="Create a new document." ma:contentTypeScope="" ma:versionID="0d7562121f8523e5fc6edb8f8c3bf85e">
  <xsd:schema xmlns:xsd="http://www.w3.org/2001/XMLSchema" xmlns:xs="http://www.w3.org/2001/XMLSchema" xmlns:p="http://schemas.microsoft.com/office/2006/metadata/properties" xmlns:ns2="64d50c82-18f1-4a69-ae65-6a9522edb560" xmlns:ns3="06e8e644-863e-450e-ba89-07bf36fe7082" targetNamespace="http://schemas.microsoft.com/office/2006/metadata/properties" ma:root="true" ma:fieldsID="e34d9e403df20d8989e80cca62ff8f49" ns2:_="" ns3:_="">
    <xsd:import namespace="64d50c82-18f1-4a69-ae65-6a9522edb560"/>
    <xsd:import namespace="06e8e644-863e-450e-ba89-07bf36fe7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0c82-18f1-4a69-ae65-6a9522edb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68fb4f-5676-43db-a53f-c3e5b68f4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สถานะการปิดงาน" ma:internalName="_x0e2a__x0e16__x0e32__x0e19__x0e30__x0e01__x0e32__x0e23__x0e1b__x0e34__x0e14__x0e07__x0e32__x0e19_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8e644-863e-450e-ba89-07bf36fe7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4a9e28-b4e0-4f50-a86a-d6b0eb1b5541}" ma:internalName="TaxCatchAll" ma:showField="CatchAllData" ma:web="06e8e644-863e-450e-ba89-07bf36fe70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AC4C5-D01E-4B26-9EA6-5736C294F15D}">
  <ds:schemaRefs>
    <ds:schemaRef ds:uri="http://schemas.openxmlformats.org/package/2006/metadata/core-properties"/>
    <ds:schemaRef ds:uri="http://purl.org/dc/elements/1.1/"/>
    <ds:schemaRef ds:uri="64d50c82-18f1-4a69-ae65-6a9522edb560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06e8e644-863e-450e-ba89-07bf36fe708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B6A9D6-947A-452E-9B42-094C678CA19D}"/>
</file>

<file path=customXml/itemProps3.xml><?xml version="1.0" encoding="utf-8"?>
<ds:datastoreItem xmlns:ds="http://schemas.openxmlformats.org/officeDocument/2006/customXml" ds:itemID="{6022F593-6102-42FF-B89B-5F173A508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Checklist</vt:lpstr>
      <vt:lpstr>Sheet1</vt:lpstr>
      <vt:lpstr>เผยแพร่ภายในองค์กร</vt:lpstr>
      <vt:lpstr>ลับ</vt:lpstr>
      <vt:lpstr>ลับมาก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Suphattra Ruangwanich</cp:lastModifiedBy>
  <cp:revision/>
  <dcterms:created xsi:type="dcterms:W3CDTF">2026-02-13T03:01:40Z</dcterms:created>
  <dcterms:modified xsi:type="dcterms:W3CDTF">2026-03-11T09:16:15Z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0x010100433C824368C7774DA5307ED783619189</vt:lpwstr>
  </property>
  <property fmtid="{D5CDD505-2E9C-101B-9397-08002B2CF9AE}" pid="3" name="MediaServiceImageTags">
    <vt:lpwstr/>
  </property>
</Properties>
</file>